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80" windowHeight="6456" tabRatio="800" firstSheet="1" activeTab="4"/>
  </bookViews>
  <sheets>
    <sheet name=" Содержание разделов" sheetId="11" r:id="rId1"/>
    <sheet name="1 Плата за исп. причалов и терр" sheetId="3" r:id="rId2"/>
    <sheet name="2. Хранение" sheetId="13" r:id="rId3"/>
    <sheet name="3. Инфраструктура порта" sheetId="9" r:id="rId4"/>
    <sheet name="4. Подключ. к передат. систем " sheetId="8" r:id="rId5"/>
    <sheet name=" 5. Прочие услуги" sheetId="10" r:id="rId6"/>
  </sheets>
  <definedNames>
    <definedName name="_xlnm.Print_Area" localSheetId="0">' Содержание разделов'!$A$1:$I$16</definedName>
  </definedNames>
  <calcPr calcId="162913"/>
</workbook>
</file>

<file path=xl/calcChain.xml><?xml version="1.0" encoding="utf-8"?>
<calcChain xmlns="http://schemas.openxmlformats.org/spreadsheetml/2006/main">
  <c r="F34" i="9" l="1"/>
  <c r="F33" i="9"/>
  <c r="F32" i="9"/>
  <c r="F28" i="9"/>
  <c r="F27" i="9"/>
  <c r="F26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0" i="9"/>
  <c r="F9" i="9"/>
  <c r="F8" i="9"/>
  <c r="F7" i="9"/>
  <c r="F6" i="9"/>
  <c r="F5" i="9"/>
</calcChain>
</file>

<file path=xl/sharedStrings.xml><?xml version="1.0" encoding="utf-8"?>
<sst xmlns="http://schemas.openxmlformats.org/spreadsheetml/2006/main" count="251" uniqueCount="191">
  <si>
    <t>Примечание</t>
  </si>
  <si>
    <t>Примечание:</t>
  </si>
  <si>
    <t>1</t>
  </si>
  <si>
    <t>2</t>
  </si>
  <si>
    <t>3</t>
  </si>
  <si>
    <t>4</t>
  </si>
  <si>
    <t>Расчетная величина</t>
  </si>
  <si>
    <t>Наименование услуги</t>
  </si>
  <si>
    <t>Единицы измерения</t>
  </si>
  <si>
    <t>Неполные сутки считаются как полные сутки.</t>
  </si>
  <si>
    <t>5</t>
  </si>
  <si>
    <t>Наименование</t>
  </si>
  <si>
    <t>Суда каботажного плавания</t>
  </si>
  <si>
    <t>Время стоянки рассчитывается в сутках с момента постановки судна к причалу, при этом не полные сутки считаются сутками.</t>
  </si>
  <si>
    <t>Плата за использование причалов взимается с судна исходя из его длины- при стоянке лагом к причалу, или из  ширины- при стоянке кормой либо носом к причалу.</t>
  </si>
  <si>
    <t xml:space="preserve"> Значение длины или ширины судна определяются по мерительному свидетельству или документу его заменяющему.</t>
  </si>
  <si>
    <t>6</t>
  </si>
  <si>
    <t>С судов, ошвартованных вторым и последующим бортом к судну, стоящему у причала лагом, взимается 50%  расчетной стоимости оказания услуг по стоянке -  при условии подхода данного судна к причалу только для стоянки (т.е. без осуществления посадки-высадки пассажиров).</t>
  </si>
  <si>
    <t>за 1-ни сутки</t>
  </si>
  <si>
    <t>руб.</t>
  </si>
  <si>
    <t>Наименование услуг</t>
  </si>
  <si>
    <t>Суда внешнеторговой деятельности</t>
  </si>
  <si>
    <t>Стоимость услуг по подключению к электрическим передаточным системам в период стоянки судна</t>
  </si>
  <si>
    <t>1 кВт*ч</t>
  </si>
  <si>
    <t>Стоимость ресурсов:  электроэнергии, воды, ГСМ, возмещается отдельно по ценам закупок.</t>
  </si>
  <si>
    <t>Пассажирский автотранспорт</t>
  </si>
  <si>
    <t xml:space="preserve">микроавтобус     </t>
  </si>
  <si>
    <t xml:space="preserve">автобус    </t>
  </si>
  <si>
    <t>до 10 тонн</t>
  </si>
  <si>
    <t>свыше  10 тонн</t>
  </si>
  <si>
    <t xml:space="preserve">свыше 20 тонн </t>
  </si>
  <si>
    <t>свыше 30 тонн</t>
  </si>
  <si>
    <t>специализированная техника до 10 тонн</t>
  </si>
  <si>
    <t>Расчет за  транспортное средств с прицепом принимать, как  2-е единицы (за исключением тягача с прицепом)</t>
  </si>
  <si>
    <t>для приема схемы учета (для первичного подключения)</t>
  </si>
  <si>
    <t>час</t>
  </si>
  <si>
    <t>для обследования схемы учета (для повторного подключения)</t>
  </si>
  <si>
    <t xml:space="preserve">за 1 куб.м </t>
  </si>
  <si>
    <t>военного судна под иностранным флагом, круизного  судна, яхты, пассажирского судна любого типа (причал №143)</t>
  </si>
  <si>
    <t>за 1 судозаход</t>
  </si>
  <si>
    <t xml:space="preserve">для  судов  под  национальным  флагом       </t>
  </si>
  <si>
    <t xml:space="preserve"> с 1-го пассажира за 1 операцию      </t>
  </si>
  <si>
    <t>Кассовое обслуживание пассажиров на Морском вокзале порта</t>
  </si>
  <si>
    <t xml:space="preserve">за один билет </t>
  </si>
  <si>
    <t>Хранение багажа в камере хранения морского вокзала порта</t>
  </si>
  <si>
    <t>1 место в течение суток</t>
  </si>
  <si>
    <t xml:space="preserve">Ограждение релингами  для обеспечения праздничных и других мероприятий   </t>
  </si>
  <si>
    <t>1-н релинг в сутки</t>
  </si>
  <si>
    <t>Услуги по предоставлению доступа к кабельной канализации связи и локальной сети</t>
  </si>
  <si>
    <t>1-н  п.метр  в месяц</t>
  </si>
  <si>
    <t>1 час</t>
  </si>
  <si>
    <t>сутки</t>
  </si>
  <si>
    <t>7 суток</t>
  </si>
  <si>
    <t>30 суток</t>
  </si>
  <si>
    <t xml:space="preserve">Наименование услуги </t>
  </si>
  <si>
    <t>одно судно в месяц</t>
  </si>
  <si>
    <t>1.</t>
  </si>
  <si>
    <t>2.</t>
  </si>
  <si>
    <t>Использование набережной для подхода/отхода маломерных судов с цель посадки/высадки пассажиров</t>
  </si>
  <si>
    <t>Набережные для подхода/отхода маломерных судов независимо от количества подходов и дней подходов/отходов в месяце.</t>
  </si>
  <si>
    <t>При оформление пропуска на служебный легковой транспорт сторонних организаций на срок действия 1(один) год применяется коэффициент 0,75 к расчетному тарифу на использование инфраструктуры  ГУПГС "СМП" за 12 (двенадцать месяцев)</t>
  </si>
  <si>
    <t>Суда осуществляющие круизное сообщение , выполняющие рейсы загранплавания, для судов под иностранным флагом</t>
  </si>
  <si>
    <t xml:space="preserve"> легковой автомобиль</t>
  </si>
  <si>
    <t xml:space="preserve">№ п/п </t>
  </si>
  <si>
    <t xml:space="preserve"> за 1 погонный метр причальной стенки  в сутки</t>
  </si>
  <si>
    <t>Тариф   за   использование   причалов   рассчитывается   за   один   погонный   метр причальной стенки в сутки и не зависит от  количества  подходов к  причалу  и количества причалов, которые были использованы одним судном в течение одних суток.</t>
  </si>
  <si>
    <t>8</t>
  </si>
  <si>
    <t>№ п/п</t>
  </si>
  <si>
    <t>для приема ТКО V класса опасности</t>
  </si>
  <si>
    <t>1 услуга</t>
  </si>
  <si>
    <t>Услуги по ручной уборке причала № 143 для обслуживаея судна, осуществляющего круизное сообщение</t>
  </si>
  <si>
    <t>Медицинкое освидетельствование  в фельдшерском пункте</t>
  </si>
  <si>
    <t>1 сутки</t>
  </si>
  <si>
    <t>Грузовой автотранспорт грузоподъемностью (с учетом результатов фактического взвешивания)</t>
  </si>
  <si>
    <t>без НДС</t>
  </si>
  <si>
    <t>с НДС</t>
  </si>
  <si>
    <t>255,83</t>
  </si>
  <si>
    <t>307,00</t>
  </si>
  <si>
    <t>420,00</t>
  </si>
  <si>
    <t>504,00</t>
  </si>
  <si>
    <t>При проведении ремонтных работ на плавсредстве, стоящем у причала, дополнительно взимается плата за  использование площади причала. Для расчета стоимости использовать условную ширину причала 2,5м и длину судна, с учетом тарифа за использование причала.</t>
  </si>
  <si>
    <t>Причал №143 для российских и иностранных маломерных судов, прогулочных и спортивных парусных судов при прохождении таможенного контроля</t>
  </si>
  <si>
    <t xml:space="preserve">                         </t>
  </si>
  <si>
    <t>Тариф, руб.</t>
  </si>
  <si>
    <t>При расчете стоимости услуг по часовым ставкам общее время округляется в сторону увеличения: до 0,5 часа включительно примается за 0,5 часа; более 0,5 часа за 1 час.                                            Расчет отстоя туристических автобусов при сверхнормативном времени, применяется повышающий коэффициент 2,0</t>
  </si>
  <si>
    <t xml:space="preserve"> -</t>
  </si>
  <si>
    <t>Стоимость услуг по подключению к  передаточным системам воды в период стоянки судна (бункеровка водой)                    у 143 причала</t>
  </si>
  <si>
    <t>Легковой автотранспорт</t>
  </si>
  <si>
    <t>Использование инфраструктуры порта сторонними организацияи (для отстоя туристических автобусов без пассажиров)</t>
  </si>
  <si>
    <t>6.32</t>
  </si>
  <si>
    <t>Использование инфраструктуры Порта сторонними организациями для автотранспорта</t>
  </si>
  <si>
    <t>Использование инфраструктуры Порта сторонними организациями для размещения различных объектов</t>
  </si>
  <si>
    <t>3.1</t>
  </si>
  <si>
    <t>3.2</t>
  </si>
  <si>
    <t>3.3</t>
  </si>
  <si>
    <t>3.4</t>
  </si>
  <si>
    <t>Автобусы особо малого и малого класса, руб.</t>
  </si>
  <si>
    <t>Автобусы среднего, большого и особо большого класса, руб.</t>
  </si>
  <si>
    <t xml:space="preserve">  Вызов специалиста порта</t>
  </si>
  <si>
    <t xml:space="preserve"> Обслуживание маломерных судов</t>
  </si>
  <si>
    <t xml:space="preserve">Информационно-справочное  обслуживание </t>
  </si>
  <si>
    <t xml:space="preserve"> Посадка, высадка или транзит  пассажиров  на причале  №143 </t>
  </si>
  <si>
    <t xml:space="preserve"> Дополнительные услуги</t>
  </si>
  <si>
    <t>Стоимость с НДС, руб.</t>
  </si>
  <si>
    <t>Использование инфраструктуры Порта сторонними организациями (для отстоя туристических автобусов без пассажиров на территории порта по адресу: г. Севастополь, пл. Нахимова, 5  1 автобус/ 1 час</t>
  </si>
  <si>
    <t>Расчетн. величина</t>
  </si>
  <si>
    <t>1.1</t>
  </si>
  <si>
    <t>1.2</t>
  </si>
  <si>
    <t>1.3</t>
  </si>
  <si>
    <t>1.4</t>
  </si>
  <si>
    <t>2.2</t>
  </si>
  <si>
    <t>3.5</t>
  </si>
  <si>
    <t>3.6</t>
  </si>
  <si>
    <t>3.7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</si>
  <si>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</si>
  <si>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</si>
  <si>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</si>
  <si>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</si>
  <si>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</si>
  <si>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</si>
  <si>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</si>
  <si>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</si>
  <si>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</si>
  <si>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</si>
  <si>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</si>
  <si>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</si>
  <si>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Раздел № 3  Использование инфраструктуры Порта</t>
  </si>
  <si>
    <t xml:space="preserve">РАЗДЕЛ 3 </t>
  </si>
  <si>
    <t>Использование инфраструктуры Порта</t>
  </si>
  <si>
    <t>Плата за услуги  по подключению к передаточным системам во время стоянки судна</t>
  </si>
  <si>
    <t>Тариф, руб</t>
  </si>
  <si>
    <t xml:space="preserve">Раздел 1  </t>
  </si>
  <si>
    <t>4.1</t>
  </si>
  <si>
    <t>4.2</t>
  </si>
  <si>
    <t>Вызов специалиста порта</t>
  </si>
  <si>
    <t>Обслуживание маломерных судов</t>
  </si>
  <si>
    <t>Информационно-справочное  обслуживание</t>
  </si>
  <si>
    <t xml:space="preserve">Посадка, высадка или транзит  пассажиров  на причале  №143 </t>
  </si>
  <si>
    <t>3.8</t>
  </si>
  <si>
    <t>3.9</t>
  </si>
  <si>
    <t>Использование инфраструктуры Порта для сторонних организаций на одного человека</t>
  </si>
  <si>
    <t>Приложение № 1</t>
  </si>
  <si>
    <t>Стоимость, руб. за 1м2 в сутки</t>
  </si>
  <si>
    <t>Хранение имущества на участке без покрытия</t>
  </si>
  <si>
    <t>Хранение имущества на благоустроенной территории</t>
  </si>
  <si>
    <t>Территория Камышовое шоссе,3</t>
  </si>
  <si>
    <t>Хранение  имущества в закрытых объектах инфраструктуры порта</t>
  </si>
  <si>
    <t>Все объекты инфраструктуры порта</t>
  </si>
  <si>
    <t>Хранение имущества на объектах открытой инфраструктуры Порта</t>
  </si>
  <si>
    <t>Причалы Порта</t>
  </si>
  <si>
    <t>Хранение имущества на объектах  закрытой инфраструктуры Морвокзала.</t>
  </si>
  <si>
    <t xml:space="preserve">2 488 руб. за 1м2 в месяц </t>
  </si>
  <si>
    <t>Площадь размещаемого имущества менее 5м2</t>
  </si>
  <si>
    <t>При размещении плавсредств сторонних организаций на причалах порта при расчете учитывать зону безопасной стоянки плавсредства один метр.</t>
  </si>
  <si>
    <t>Территория, прилегающая к 56 причалу</t>
  </si>
  <si>
    <t xml:space="preserve"> 2.1</t>
  </si>
  <si>
    <t>2.3</t>
  </si>
  <si>
    <t>2.4</t>
  </si>
  <si>
    <t>2.5</t>
  </si>
  <si>
    <t>Раздел 2</t>
  </si>
  <si>
    <t>Раздел 4</t>
  </si>
  <si>
    <t>Причал № 217</t>
  </si>
  <si>
    <t>При стоянки у причала №143 (п.1.4) более 10-ти суток, начиная с 11-х суток, к тарифу применяется повышающий коэффициент 1,5</t>
  </si>
  <si>
    <t>Все причалы за исключением                                                п. 1.1; 1.3</t>
  </si>
  <si>
    <t>Раздел № 4 Плата за услуги  по подключению к передаточным системам во время стоянки судна</t>
  </si>
  <si>
    <t>РАЗДЕЛ 5  Прочие услуги</t>
  </si>
  <si>
    <t>Раздел №5 Прочие услуги</t>
  </si>
  <si>
    <t xml:space="preserve">в период:                                  май - сентябрь - 20 000; октябрь, ноябрь, март, апрель -10 000; декабрь, январь, февраль - 5 000.                                                        </t>
  </si>
  <si>
    <t>Ед. измерения</t>
  </si>
  <si>
    <t>Стоимость, руб.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</si>
  <si>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</si>
  <si>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</si>
  <si>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</si>
  <si>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</si>
  <si>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</si>
  <si>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</si>
  <si>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</si>
  <si>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</si>
  <si>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</si>
  <si>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</si>
  <si>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</si>
  <si>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</si>
  <si>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</si>
  <si>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 xml:space="preserve">Раздел № 1 Плата за использование причалов для стоянки судов </t>
  </si>
  <si>
    <t>Раздел № 2 Стоимость хранения имущества</t>
  </si>
  <si>
    <t>При наличии возможности швартование судов осуществляется лагом к причальной стенке. При отсутствии такой возможности - вторым бортом. Швартование кормой к причальной стенке осуществляется только по согласованию с оперативным дежурным Морвокзала.</t>
  </si>
  <si>
    <t>Причалы №143,138,117 (за искл. п.1.4)</t>
  </si>
  <si>
    <t>Стоимость хранения имущества</t>
  </si>
  <si>
    <t xml:space="preserve">   к приказу №______   от _______2024 г.         </t>
  </si>
  <si>
    <t xml:space="preserve">Плата за использование причалов для стоянки судов </t>
  </si>
  <si>
    <t xml:space="preserve">Стоимость             руб.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</si>
</sst>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 Cyr"/>
      <charset val="204"/>
    </font>
    <font>
      <b/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18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" fontId="1" fillId="0" borderId="0" xfId="1" applyNumberFormat="1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/>
    </xf>
    <xf numFmtId="4" fontId="2" fillId="0" borderId="12" xfId="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justify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1" fillId="0" borderId="0" xfId="2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wrapText="1"/>
    </xf>
    <xf numFmtId="4" fontId="1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4" fontId="6" fillId="0" borderId="0" xfId="3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9" fillId="0" borderId="0" xfId="0" applyFont="1"/>
    <xf numFmtId="49" fontId="1" fillId="2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/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1" fillId="0" borderId="0" xfId="2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14" xfId="0" applyBorder="1"/>
    <xf numFmtId="49" fontId="2" fillId="0" borderId="15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6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" fillId="0" borderId="0" xfId="2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 vertical="center" wrapText="1"/>
    </xf>
    <xf numFmtId="49" fontId="16" fillId="2" borderId="0" xfId="0" applyNumberFormat="1" applyFont="1" applyFill="1" applyBorder="1" applyAlignment="1">
      <alignment horizontal="justify" vertical="distributed" wrapText="1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justify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/>
    </xf>
    <xf numFmtId="0" fontId="1" fillId="0" borderId="4" xfId="2" applyFont="1" applyFill="1" applyBorder="1" applyAlignment="1">
      <alignment horizontal="left" vertical="center" wrapText="1"/>
    </xf>
    <xf numFmtId="0" fontId="1" fillId="0" borderId="5" xfId="2" applyFont="1" applyFill="1" applyBorder="1" applyAlignment="1">
      <alignment horizontal="left" vertical="center" wrapText="1"/>
    </xf>
    <xf numFmtId="0" fontId="1" fillId="0" borderId="14" xfId="2" applyFont="1" applyFill="1" applyBorder="1" applyAlignment="1">
      <alignment horizontal="left" vertical="center" wrapText="1"/>
    </xf>
    <xf numFmtId="0" fontId="1" fillId="0" borderId="13" xfId="2" applyFont="1" applyFill="1" applyBorder="1" applyAlignment="1">
      <alignment horizontal="left" vertical="center" wrapText="1"/>
    </xf>
    <xf numFmtId="0" fontId="1" fillId="0" borderId="8" xfId="2" applyFont="1" applyFill="1" applyBorder="1" applyAlignment="1">
      <alignment horizontal="left" vertical="center" wrapText="1"/>
    </xf>
    <xf numFmtId="0" fontId="1" fillId="0" borderId="9" xfId="2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justify" vertical="top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14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 vertical="top" wrapText="1"/>
    </xf>
    <xf numFmtId="0" fontId="29" fillId="0" borderId="0" xfId="0" applyFont="1" applyFill="1" applyBorder="1" applyAlignment="1"/>
    <xf numFmtId="0" fontId="12" fillId="0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1_ЦЕНЫ_13.47_29.09.15_тарифы" xfId="2"/>
    <cellStyle name="Обычный_ЦЕНЫ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workbookViewId="0">
      <selection activeCell="J6" sqref="J6"/>
    </sheetView>
  </sheetViews>
  <sheetFormatPr defaultRowHeight="14.4" x14ac:dyDescent="0.3"/>
  <cols>
    <col min="8" max="8" width="25.33203125" customWidth="1"/>
    <col min="9" max="9" width="11.88671875" customWidth="1"/>
  </cols>
  <sheetData>
    <row r="1" spans="1:9" ht="14.4" customHeight="1" x14ac:dyDescent="0.3">
      <c r="G1" s="56"/>
      <c r="H1" s="177" t="s">
        <v>141</v>
      </c>
      <c r="I1" s="177"/>
    </row>
    <row r="2" spans="1:9" x14ac:dyDescent="0.3">
      <c r="G2" s="57"/>
      <c r="H2" s="178" t="s">
        <v>188</v>
      </c>
      <c r="I2" s="178"/>
    </row>
    <row r="3" spans="1:9" ht="16.2" customHeight="1" x14ac:dyDescent="0.3">
      <c r="F3" s="93"/>
      <c r="G3" s="93"/>
      <c r="H3" s="93"/>
      <c r="I3" s="93"/>
    </row>
    <row r="4" spans="1:9" ht="12.6" customHeight="1" x14ac:dyDescent="0.3">
      <c r="E4" s="50" t="s">
        <v>82</v>
      </c>
      <c r="F4" s="50"/>
      <c r="G4" s="50"/>
      <c r="H4" s="50"/>
      <c r="I4" s="50"/>
    </row>
    <row r="5" spans="1:9" ht="30" customHeight="1" x14ac:dyDescent="0.3">
      <c r="A5" s="170" t="s">
        <v>183</v>
      </c>
      <c r="B5" s="170"/>
      <c r="C5" s="170"/>
      <c r="D5" s="170"/>
      <c r="E5" s="170"/>
      <c r="F5" s="170"/>
      <c r="G5" s="170"/>
      <c r="H5" s="170"/>
    </row>
    <row r="6" spans="1:9" ht="30" customHeight="1" x14ac:dyDescent="0.3">
      <c r="A6" s="170" t="s">
        <v>184</v>
      </c>
      <c r="B6" s="170"/>
      <c r="C6" s="170"/>
      <c r="D6" s="170"/>
      <c r="E6" s="170"/>
      <c r="F6" s="170"/>
      <c r="G6" s="170"/>
      <c r="H6" s="170"/>
    </row>
    <row r="7" spans="1:9" ht="30" customHeight="1" x14ac:dyDescent="0.35">
      <c r="A7" s="171" t="s">
        <v>126</v>
      </c>
      <c r="B7" s="172"/>
      <c r="C7" s="172"/>
      <c r="D7" s="172"/>
      <c r="E7" s="172"/>
      <c r="F7" s="172"/>
      <c r="G7" s="172"/>
      <c r="H7" s="172"/>
    </row>
    <row r="8" spans="1:9" ht="30" customHeight="1" x14ac:dyDescent="0.3">
      <c r="A8" s="94" t="s">
        <v>90</v>
      </c>
      <c r="B8" s="94"/>
      <c r="C8" s="94"/>
      <c r="D8" s="94"/>
      <c r="E8" s="94"/>
      <c r="F8" s="94"/>
      <c r="G8" s="94"/>
      <c r="H8" s="94"/>
      <c r="I8" s="46"/>
    </row>
    <row r="9" spans="1:9" ht="34.200000000000003" customHeight="1" x14ac:dyDescent="0.3">
      <c r="A9" s="94" t="s">
        <v>91</v>
      </c>
      <c r="B9" s="94"/>
      <c r="C9" s="94"/>
      <c r="D9" s="94"/>
      <c r="E9" s="94"/>
      <c r="F9" s="94"/>
      <c r="G9" s="94"/>
      <c r="H9" s="94"/>
      <c r="I9" s="46"/>
    </row>
    <row r="10" spans="1:9" ht="46.2" customHeight="1" x14ac:dyDescent="0.3">
      <c r="A10" s="173" t="s">
        <v>164</v>
      </c>
      <c r="B10" s="173"/>
      <c r="C10" s="173"/>
      <c r="D10" s="173"/>
      <c r="E10" s="173"/>
      <c r="F10" s="173"/>
      <c r="G10" s="173"/>
      <c r="H10" s="173"/>
      <c r="I10" s="46"/>
    </row>
    <row r="11" spans="1:9" ht="30" customHeight="1" x14ac:dyDescent="0.4">
      <c r="A11" s="174" t="s">
        <v>166</v>
      </c>
      <c r="B11" s="175"/>
      <c r="C11" s="176"/>
      <c r="D11" s="176"/>
      <c r="E11" s="176"/>
      <c r="F11" s="176"/>
      <c r="G11" s="176"/>
      <c r="H11" s="175"/>
      <c r="I11" s="46"/>
    </row>
    <row r="12" spans="1:9" ht="19.95" customHeight="1" x14ac:dyDescent="0.3">
      <c r="A12" s="94" t="s">
        <v>134</v>
      </c>
      <c r="B12" s="94"/>
      <c r="C12" s="94"/>
      <c r="D12" s="94"/>
      <c r="E12" s="94"/>
      <c r="F12" s="94"/>
      <c r="G12" s="94"/>
      <c r="H12" s="46"/>
      <c r="I12" s="46"/>
    </row>
    <row r="13" spans="1:9" ht="19.95" customHeight="1" x14ac:dyDescent="0.3">
      <c r="A13" s="47" t="s">
        <v>135</v>
      </c>
      <c r="B13" s="47"/>
      <c r="C13" s="47"/>
      <c r="D13" s="47"/>
      <c r="E13" s="47"/>
      <c r="F13" s="47"/>
      <c r="G13" s="47"/>
      <c r="H13" s="46"/>
    </row>
    <row r="14" spans="1:9" ht="19.95" customHeight="1" x14ac:dyDescent="0.3">
      <c r="A14" s="47" t="s">
        <v>136</v>
      </c>
      <c r="B14" s="47"/>
      <c r="C14" s="47"/>
      <c r="D14" s="47"/>
      <c r="E14" s="47"/>
      <c r="F14" s="47"/>
      <c r="G14" s="47"/>
      <c r="H14" s="46"/>
    </row>
    <row r="15" spans="1:9" ht="19.95" customHeight="1" x14ac:dyDescent="0.3">
      <c r="A15" s="47" t="s">
        <v>137</v>
      </c>
      <c r="B15" s="47"/>
      <c r="C15" s="47"/>
      <c r="D15" s="47"/>
      <c r="E15" s="47"/>
      <c r="F15" s="47"/>
      <c r="G15" s="47"/>
      <c r="H15" s="46"/>
    </row>
    <row r="16" spans="1:9" ht="19.95" customHeight="1" x14ac:dyDescent="0.3">
      <c r="A16" s="91" t="s">
        <v>102</v>
      </c>
      <c r="B16" s="47"/>
      <c r="C16" s="47"/>
      <c r="D16" s="47"/>
      <c r="E16" s="47"/>
      <c r="F16" s="47"/>
      <c r="G16" s="47"/>
      <c r="H16" s="46"/>
    </row>
  </sheetData>
  <mergeCells count="9">
    <mergeCell ref="A5:H5"/>
    <mergeCell ref="H1:I1"/>
    <mergeCell ref="H2:I2"/>
    <mergeCell ref="F3:I3"/>
    <mergeCell ref="A12:G12"/>
    <mergeCell ref="A8:H8"/>
    <mergeCell ref="A10:H10"/>
    <mergeCell ref="A9:H9"/>
    <mergeCell ref="A6:H6"/>
  </mergeCells>
  <pageMargins left="0.70866141732283472" right="0.51181102362204722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3" sqref="I3"/>
    </sheetView>
  </sheetViews>
  <sheetFormatPr defaultRowHeight="14.4" x14ac:dyDescent="0.3"/>
  <cols>
    <col min="1" max="1" width="6.6640625" customWidth="1"/>
    <col min="2" max="2" width="15" customWidth="1"/>
    <col min="4" max="4" width="16.44140625" customWidth="1"/>
    <col min="7" max="7" width="21.88671875" customWidth="1"/>
  </cols>
  <sheetData>
    <row r="1" spans="1:9" ht="31.2" customHeight="1" x14ac:dyDescent="0.3">
      <c r="A1" s="101" t="s">
        <v>131</v>
      </c>
      <c r="B1" s="101"/>
      <c r="C1" s="101"/>
      <c r="D1" s="101"/>
      <c r="E1" s="101"/>
      <c r="F1" s="101"/>
      <c r="G1" s="101"/>
      <c r="H1" s="61"/>
      <c r="I1" s="61"/>
    </row>
    <row r="2" spans="1:9" ht="33.6" customHeight="1" x14ac:dyDescent="0.3">
      <c r="A2" s="67"/>
      <c r="B2" s="179" t="s">
        <v>189</v>
      </c>
      <c r="C2" s="179"/>
      <c r="D2" s="179"/>
      <c r="E2" s="179"/>
      <c r="F2" s="179"/>
      <c r="G2" s="179"/>
      <c r="H2" s="61"/>
      <c r="I2" s="61"/>
    </row>
    <row r="3" spans="1:9" ht="23.4" customHeight="1" x14ac:dyDescent="0.3">
      <c r="A3" s="70" t="s">
        <v>63</v>
      </c>
      <c r="B3" s="44" t="s">
        <v>130</v>
      </c>
      <c r="C3" s="107" t="s">
        <v>8</v>
      </c>
      <c r="D3" s="107"/>
      <c r="E3" s="96" t="s">
        <v>0</v>
      </c>
      <c r="F3" s="97"/>
      <c r="G3" s="98"/>
      <c r="H3" s="34"/>
      <c r="I3" s="1"/>
    </row>
    <row r="4" spans="1:9" ht="27" customHeight="1" x14ac:dyDescent="0.3">
      <c r="A4" s="14" t="s">
        <v>106</v>
      </c>
      <c r="B4" s="45">
        <v>190</v>
      </c>
      <c r="C4" s="102" t="s">
        <v>64</v>
      </c>
      <c r="D4" s="102"/>
      <c r="E4" s="104" t="s">
        <v>186</v>
      </c>
      <c r="F4" s="105"/>
      <c r="G4" s="106"/>
      <c r="H4" s="35"/>
      <c r="I4" s="4"/>
    </row>
    <row r="5" spans="1:9" ht="28.2" customHeight="1" x14ac:dyDescent="0.3">
      <c r="A5" s="14" t="s">
        <v>107</v>
      </c>
      <c r="B5" s="45">
        <v>150</v>
      </c>
      <c r="C5" s="102" t="s">
        <v>64</v>
      </c>
      <c r="D5" s="102"/>
      <c r="E5" s="104" t="s">
        <v>163</v>
      </c>
      <c r="F5" s="105"/>
      <c r="G5" s="106"/>
      <c r="H5" s="35"/>
      <c r="I5" s="4"/>
    </row>
    <row r="6" spans="1:9" ht="30" customHeight="1" x14ac:dyDescent="0.3">
      <c r="A6" s="14" t="s">
        <v>108</v>
      </c>
      <c r="B6" s="45">
        <v>100</v>
      </c>
      <c r="C6" s="102" t="s">
        <v>64</v>
      </c>
      <c r="D6" s="102"/>
      <c r="E6" s="104" t="s">
        <v>161</v>
      </c>
      <c r="F6" s="105"/>
      <c r="G6" s="106"/>
      <c r="H6" s="35"/>
      <c r="I6" s="7"/>
    </row>
    <row r="7" spans="1:9" ht="57" customHeight="1" x14ac:dyDescent="0.3">
      <c r="A7" s="14" t="s">
        <v>109</v>
      </c>
      <c r="B7" s="45">
        <v>491</v>
      </c>
      <c r="C7" s="102" t="s">
        <v>64</v>
      </c>
      <c r="D7" s="102"/>
      <c r="E7" s="103" t="s">
        <v>81</v>
      </c>
      <c r="F7" s="103"/>
      <c r="G7" s="103"/>
      <c r="H7" s="35"/>
      <c r="I7" s="7"/>
    </row>
    <row r="8" spans="1:9" ht="20.399999999999999" customHeight="1" x14ac:dyDescent="0.3">
      <c r="A8" s="89" t="s">
        <v>1</v>
      </c>
      <c r="B8" s="19"/>
      <c r="C8" s="17"/>
      <c r="D8" s="17"/>
      <c r="E8" s="17"/>
      <c r="F8" s="19"/>
      <c r="G8" s="17"/>
      <c r="H8" s="19"/>
      <c r="I8" s="17"/>
    </row>
    <row r="9" spans="1:9" ht="25.8" customHeight="1" x14ac:dyDescent="0.3">
      <c r="A9" s="88" t="s">
        <v>2</v>
      </c>
      <c r="B9" s="99" t="s">
        <v>13</v>
      </c>
      <c r="C9" s="99"/>
      <c r="D9" s="99"/>
      <c r="E9" s="99"/>
      <c r="F9" s="99"/>
      <c r="G9" s="99"/>
      <c r="H9" s="33"/>
      <c r="I9" s="19"/>
    </row>
    <row r="10" spans="1:9" ht="40.799999999999997" customHeight="1" x14ac:dyDescent="0.3">
      <c r="A10" s="88" t="s">
        <v>3</v>
      </c>
      <c r="B10" s="99" t="s">
        <v>65</v>
      </c>
      <c r="C10" s="99"/>
      <c r="D10" s="99"/>
      <c r="E10" s="99"/>
      <c r="F10" s="99"/>
      <c r="G10" s="99"/>
      <c r="H10" s="33"/>
      <c r="I10" s="19"/>
    </row>
    <row r="11" spans="1:9" ht="24.6" customHeight="1" x14ac:dyDescent="0.3">
      <c r="A11" s="88" t="s">
        <v>4</v>
      </c>
      <c r="B11" s="99" t="s">
        <v>14</v>
      </c>
      <c r="C11" s="99"/>
      <c r="D11" s="99"/>
      <c r="E11" s="99"/>
      <c r="F11" s="99"/>
      <c r="G11" s="99"/>
      <c r="H11" s="33"/>
      <c r="I11" s="19"/>
    </row>
    <row r="12" spans="1:9" ht="28.8" customHeight="1" x14ac:dyDescent="0.3">
      <c r="A12" s="88" t="s">
        <v>5</v>
      </c>
      <c r="B12" s="108" t="s">
        <v>15</v>
      </c>
      <c r="C12" s="108"/>
      <c r="D12" s="108"/>
      <c r="E12" s="108"/>
      <c r="F12" s="108"/>
      <c r="G12" s="108"/>
      <c r="H12" s="33"/>
      <c r="I12" s="19"/>
    </row>
    <row r="13" spans="1:9" ht="40.799999999999997" customHeight="1" x14ac:dyDescent="0.3">
      <c r="A13" s="88" t="s">
        <v>10</v>
      </c>
      <c r="B13" s="99" t="s">
        <v>17</v>
      </c>
      <c r="C13" s="99"/>
      <c r="D13" s="99"/>
      <c r="E13" s="99"/>
      <c r="F13" s="99"/>
      <c r="G13" s="99"/>
      <c r="H13" s="33"/>
      <c r="I13" s="19"/>
    </row>
    <row r="14" spans="1:9" ht="42.6" customHeight="1" x14ac:dyDescent="0.3">
      <c r="A14" s="88" t="s">
        <v>16</v>
      </c>
      <c r="B14" s="99" t="s">
        <v>185</v>
      </c>
      <c r="C14" s="99"/>
      <c r="D14" s="99"/>
      <c r="E14" s="99"/>
      <c r="F14" s="99"/>
      <c r="G14" s="99"/>
      <c r="H14" s="33"/>
      <c r="I14" s="19"/>
    </row>
    <row r="15" spans="1:9" ht="28.8" customHeight="1" x14ac:dyDescent="0.3">
      <c r="A15" s="88" t="s">
        <v>66</v>
      </c>
      <c r="B15" s="99" t="s">
        <v>162</v>
      </c>
      <c r="C15" s="99"/>
      <c r="D15" s="99"/>
      <c r="E15" s="99"/>
      <c r="F15" s="99"/>
      <c r="G15" s="99"/>
      <c r="H15" s="33"/>
      <c r="I15" s="19"/>
    </row>
    <row r="16" spans="1:9" ht="38.4" customHeight="1" x14ac:dyDescent="0.3">
      <c r="A16" s="90">
        <v>9</v>
      </c>
      <c r="B16" s="95" t="s">
        <v>80</v>
      </c>
      <c r="C16" s="95"/>
      <c r="D16" s="95"/>
      <c r="E16" s="95"/>
      <c r="F16" s="95"/>
      <c r="G16" s="95"/>
      <c r="H16" s="19"/>
      <c r="I16" s="19"/>
    </row>
  </sheetData>
  <mergeCells count="20">
    <mergeCell ref="A1:G1"/>
    <mergeCell ref="C7:D7"/>
    <mergeCell ref="E7:G7"/>
    <mergeCell ref="C5:D5"/>
    <mergeCell ref="E5:G5"/>
    <mergeCell ref="C6:D6"/>
    <mergeCell ref="E6:G6"/>
    <mergeCell ref="C4:D4"/>
    <mergeCell ref="E4:G4"/>
    <mergeCell ref="C3:D3"/>
    <mergeCell ref="B16:G16"/>
    <mergeCell ref="E3:G3"/>
    <mergeCell ref="B9:G9"/>
    <mergeCell ref="B2:G2"/>
    <mergeCell ref="B14:G14"/>
    <mergeCell ref="B15:G15"/>
    <mergeCell ref="B13:G13"/>
    <mergeCell ref="B10:G10"/>
    <mergeCell ref="B11:G11"/>
    <mergeCell ref="B12:G12"/>
  </mergeCells>
  <pageMargins left="0.9055118110236221" right="0.51181102362204722" top="0.35433070866141736" bottom="0.35433070866141736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" sqref="B1:D1"/>
    </sheetView>
  </sheetViews>
  <sheetFormatPr defaultRowHeight="14.4" x14ac:dyDescent="0.3"/>
  <cols>
    <col min="1" max="1" width="6.88671875" customWidth="1"/>
    <col min="2" max="2" width="26.21875" customWidth="1"/>
    <col min="3" max="3" width="17.109375" customWidth="1"/>
    <col min="4" max="4" width="18.5546875" customWidth="1"/>
  </cols>
  <sheetData>
    <row r="1" spans="1:6" ht="18.600000000000001" customHeight="1" x14ac:dyDescent="0.3">
      <c r="B1" s="109" t="s">
        <v>159</v>
      </c>
      <c r="C1" s="109"/>
      <c r="D1" s="109"/>
    </row>
    <row r="2" spans="1:6" ht="21" customHeight="1" x14ac:dyDescent="0.3">
      <c r="A2" s="180" t="s">
        <v>187</v>
      </c>
      <c r="B2" s="180"/>
      <c r="C2" s="180"/>
      <c r="D2" s="180"/>
      <c r="E2" s="169"/>
    </row>
    <row r="3" spans="1:6" x14ac:dyDescent="0.3">
      <c r="A3" s="82"/>
      <c r="B3" s="82"/>
      <c r="C3" s="82"/>
      <c r="D3" s="82"/>
      <c r="E3" s="82"/>
    </row>
    <row r="4" spans="1:6" ht="38.4" customHeight="1" x14ac:dyDescent="0.3">
      <c r="A4" s="73" t="s">
        <v>67</v>
      </c>
      <c r="B4" s="73" t="s">
        <v>20</v>
      </c>
      <c r="C4" s="73" t="s">
        <v>142</v>
      </c>
      <c r="D4" s="73" t="s">
        <v>0</v>
      </c>
      <c r="E4" s="82"/>
    </row>
    <row r="5" spans="1:6" ht="28.8" customHeight="1" x14ac:dyDescent="0.3">
      <c r="A5" s="113" t="s">
        <v>155</v>
      </c>
      <c r="B5" s="74" t="s">
        <v>143</v>
      </c>
      <c r="C5" s="73">
        <v>1.51</v>
      </c>
      <c r="D5" s="113" t="s">
        <v>154</v>
      </c>
      <c r="E5" s="82"/>
    </row>
    <row r="6" spans="1:6" ht="37.200000000000003" customHeight="1" x14ac:dyDescent="0.3">
      <c r="A6" s="114"/>
      <c r="B6" s="74" t="s">
        <v>144</v>
      </c>
      <c r="C6" s="73">
        <v>3.69</v>
      </c>
      <c r="D6" s="114"/>
      <c r="E6" s="82"/>
    </row>
    <row r="7" spans="1:6" ht="30.6" customHeight="1" x14ac:dyDescent="0.3">
      <c r="A7" s="115" t="s">
        <v>110</v>
      </c>
      <c r="B7" s="74" t="s">
        <v>143</v>
      </c>
      <c r="C7" s="73">
        <v>1.25</v>
      </c>
      <c r="D7" s="113" t="s">
        <v>145</v>
      </c>
      <c r="E7" s="82"/>
    </row>
    <row r="8" spans="1:6" ht="37.200000000000003" customHeight="1" x14ac:dyDescent="0.3">
      <c r="A8" s="116"/>
      <c r="B8" s="74" t="s">
        <v>144</v>
      </c>
      <c r="C8" s="73">
        <v>3.92</v>
      </c>
      <c r="D8" s="114"/>
      <c r="E8" s="82"/>
    </row>
    <row r="9" spans="1:6" ht="42" customHeight="1" x14ac:dyDescent="0.3">
      <c r="A9" s="75" t="s">
        <v>156</v>
      </c>
      <c r="B9" s="76" t="s">
        <v>146</v>
      </c>
      <c r="C9" s="83">
        <v>10.3</v>
      </c>
      <c r="D9" s="73" t="s">
        <v>147</v>
      </c>
      <c r="E9" s="82"/>
    </row>
    <row r="10" spans="1:6" ht="45" customHeight="1" x14ac:dyDescent="0.3">
      <c r="A10" s="84" t="s">
        <v>157</v>
      </c>
      <c r="B10" s="77" t="s">
        <v>148</v>
      </c>
      <c r="C10" s="85">
        <v>6.8</v>
      </c>
      <c r="D10" s="78" t="s">
        <v>149</v>
      </c>
      <c r="E10" s="82"/>
    </row>
    <row r="11" spans="1:6" ht="51.6" customHeight="1" x14ac:dyDescent="0.3">
      <c r="A11" s="86" t="s">
        <v>158</v>
      </c>
      <c r="B11" s="79" t="s">
        <v>150</v>
      </c>
      <c r="C11" s="80" t="s">
        <v>151</v>
      </c>
      <c r="D11" s="80" t="s">
        <v>152</v>
      </c>
      <c r="E11" s="82"/>
    </row>
    <row r="12" spans="1:6" ht="25.2" customHeight="1" x14ac:dyDescent="0.3">
      <c r="A12" s="110" t="s">
        <v>1</v>
      </c>
      <c r="B12" s="110"/>
      <c r="C12" s="82"/>
      <c r="D12" s="82"/>
      <c r="E12" s="82"/>
    </row>
    <row r="13" spans="1:6" ht="22.8" customHeight="1" x14ac:dyDescent="0.3">
      <c r="A13" s="81">
        <v>1</v>
      </c>
      <c r="B13" s="111" t="s">
        <v>9</v>
      </c>
      <c r="C13" s="111"/>
      <c r="D13" s="111"/>
      <c r="E13" s="82"/>
    </row>
    <row r="14" spans="1:6" ht="43.8" customHeight="1" x14ac:dyDescent="0.3">
      <c r="A14" s="10" t="s">
        <v>3</v>
      </c>
      <c r="B14" s="112" t="s">
        <v>153</v>
      </c>
      <c r="C14" s="112"/>
      <c r="D14" s="112"/>
      <c r="E14" s="51"/>
    </row>
    <row r="15" spans="1:6" ht="40.200000000000003" customHeight="1" x14ac:dyDescent="0.3">
      <c r="A15" s="87"/>
      <c r="E15" s="48"/>
      <c r="F15" s="48"/>
    </row>
  </sheetData>
  <mergeCells count="9">
    <mergeCell ref="B1:D1"/>
    <mergeCell ref="A12:B12"/>
    <mergeCell ref="B13:D13"/>
    <mergeCell ref="B14:D14"/>
    <mergeCell ref="A5:A6"/>
    <mergeCell ref="D5:D6"/>
    <mergeCell ref="A7:A8"/>
    <mergeCell ref="D7:D8"/>
    <mergeCell ref="A2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H11" sqref="H11"/>
    </sheetView>
  </sheetViews>
  <sheetFormatPr defaultRowHeight="14.4" x14ac:dyDescent="0.3"/>
  <cols>
    <col min="1" max="1" width="5.88671875" customWidth="1"/>
    <col min="3" max="3" width="26.109375" customWidth="1"/>
    <col min="4" max="4" width="9" customWidth="1"/>
    <col min="5" max="5" width="10.33203125" customWidth="1"/>
    <col min="6" max="6" width="11.44140625" customWidth="1"/>
    <col min="7" max="7" width="10.88671875" customWidth="1"/>
    <col min="8" max="8" width="8.33203125" customWidth="1"/>
  </cols>
  <sheetData>
    <row r="1" spans="1:9" ht="21.6" customHeight="1" x14ac:dyDescent="0.3">
      <c r="A1" s="138" t="s">
        <v>127</v>
      </c>
      <c r="B1" s="138"/>
      <c r="C1" s="138"/>
      <c r="D1" s="138"/>
      <c r="E1" s="138"/>
      <c r="F1" s="138"/>
      <c r="G1" s="58"/>
      <c r="H1" s="29"/>
      <c r="I1" s="3"/>
    </row>
    <row r="2" spans="1:9" ht="18" customHeight="1" x14ac:dyDescent="0.3">
      <c r="A2" s="72"/>
      <c r="B2" s="72"/>
      <c r="C2" s="179" t="s">
        <v>128</v>
      </c>
      <c r="D2" s="179"/>
      <c r="E2" s="179"/>
      <c r="F2" s="72"/>
      <c r="G2" s="52"/>
      <c r="H2" s="28"/>
      <c r="I2" s="8"/>
    </row>
    <row r="3" spans="1:9" ht="37.200000000000003" customHeight="1" x14ac:dyDescent="0.3">
      <c r="A3" s="20" t="s">
        <v>67</v>
      </c>
      <c r="B3" s="107" t="s">
        <v>20</v>
      </c>
      <c r="C3" s="107"/>
      <c r="D3" s="16" t="s">
        <v>105</v>
      </c>
      <c r="E3" s="22" t="s">
        <v>190</v>
      </c>
      <c r="F3" s="22" t="s">
        <v>103</v>
      </c>
      <c r="H3" s="36"/>
    </row>
    <row r="4" spans="1:9" ht="21" customHeight="1" x14ac:dyDescent="0.3">
      <c r="A4" s="181" t="s">
        <v>25</v>
      </c>
      <c r="B4" s="181"/>
      <c r="C4" s="181"/>
      <c r="D4" s="181"/>
      <c r="E4" s="181"/>
      <c r="F4" s="181"/>
      <c r="H4" s="37"/>
      <c r="I4" s="8"/>
    </row>
    <row r="5" spans="1:9" x14ac:dyDescent="0.3">
      <c r="A5" s="139" t="s">
        <v>92</v>
      </c>
      <c r="B5" s="131" t="s">
        <v>26</v>
      </c>
      <c r="C5" s="132"/>
      <c r="D5" s="21" t="s">
        <v>72</v>
      </c>
      <c r="E5" s="23">
        <v>175.42372881355899</v>
      </c>
      <c r="F5" s="23">
        <f t="shared" ref="F5:F10" si="0">ROUNDUP(E5*0.2+E5,0)</f>
        <v>211</v>
      </c>
      <c r="H5" s="38"/>
    </row>
    <row r="6" spans="1:9" x14ac:dyDescent="0.3">
      <c r="A6" s="140"/>
      <c r="B6" s="133"/>
      <c r="C6" s="134"/>
      <c r="D6" s="21" t="s">
        <v>52</v>
      </c>
      <c r="E6" s="23">
        <v>872</v>
      </c>
      <c r="F6" s="23">
        <f t="shared" si="0"/>
        <v>1047</v>
      </c>
      <c r="H6" s="38"/>
    </row>
    <row r="7" spans="1:9" x14ac:dyDescent="0.3">
      <c r="A7" s="141"/>
      <c r="B7" s="135"/>
      <c r="C7" s="136"/>
      <c r="D7" s="21" t="s">
        <v>53</v>
      </c>
      <c r="E7" s="23">
        <v>1744</v>
      </c>
      <c r="F7" s="23">
        <f t="shared" si="0"/>
        <v>2093</v>
      </c>
      <c r="H7" s="38"/>
    </row>
    <row r="8" spans="1:9" x14ac:dyDescent="0.3">
      <c r="A8" s="139" t="s">
        <v>93</v>
      </c>
      <c r="B8" s="131" t="s">
        <v>27</v>
      </c>
      <c r="C8" s="132"/>
      <c r="D8" s="21" t="s">
        <v>72</v>
      </c>
      <c r="E8" s="23">
        <v>262.71186440677968</v>
      </c>
      <c r="F8" s="23">
        <f t="shared" si="0"/>
        <v>316</v>
      </c>
      <c r="H8" s="38"/>
    </row>
    <row r="9" spans="1:9" x14ac:dyDescent="0.3">
      <c r="A9" s="140"/>
      <c r="B9" s="133"/>
      <c r="C9" s="134"/>
      <c r="D9" s="21" t="s">
        <v>52</v>
      </c>
      <c r="E9" s="23">
        <v>1306</v>
      </c>
      <c r="F9" s="23">
        <f t="shared" si="0"/>
        <v>1568</v>
      </c>
      <c r="H9" s="38"/>
    </row>
    <row r="10" spans="1:9" x14ac:dyDescent="0.3">
      <c r="A10" s="141"/>
      <c r="B10" s="135"/>
      <c r="C10" s="136"/>
      <c r="D10" s="21" t="s">
        <v>53</v>
      </c>
      <c r="E10" s="23">
        <v>2612</v>
      </c>
      <c r="F10" s="23">
        <f t="shared" si="0"/>
        <v>3135</v>
      </c>
      <c r="H10" s="38"/>
    </row>
    <row r="11" spans="1:9" ht="37.799999999999997" customHeight="1" x14ac:dyDescent="0.3">
      <c r="A11" s="181" t="s">
        <v>73</v>
      </c>
      <c r="B11" s="181"/>
      <c r="C11" s="181"/>
      <c r="D11" s="181"/>
      <c r="E11" s="181"/>
      <c r="F11" s="181"/>
      <c r="G11" s="60"/>
      <c r="H11" s="36"/>
      <c r="I11" s="6"/>
    </row>
    <row r="12" spans="1:9" x14ac:dyDescent="0.3">
      <c r="A12" s="14" t="s">
        <v>94</v>
      </c>
      <c r="B12" s="131" t="s">
        <v>28</v>
      </c>
      <c r="C12" s="132"/>
      <c r="D12" s="21" t="s">
        <v>51</v>
      </c>
      <c r="E12" s="23">
        <v>220.33898305084699</v>
      </c>
      <c r="F12" s="23">
        <f t="shared" ref="F12:F24" si="1">ROUNDUP(E12*0.2+E12,0)</f>
        <v>265</v>
      </c>
      <c r="H12" s="38"/>
    </row>
    <row r="13" spans="1:9" x14ac:dyDescent="0.3">
      <c r="A13" s="14" t="s">
        <v>95</v>
      </c>
      <c r="B13" s="133"/>
      <c r="C13" s="134"/>
      <c r="D13" s="21" t="s">
        <v>52</v>
      </c>
      <c r="E13" s="23">
        <v>1388.1355932203392</v>
      </c>
      <c r="F13" s="23">
        <f t="shared" si="1"/>
        <v>1666</v>
      </c>
      <c r="H13" s="38"/>
    </row>
    <row r="14" spans="1:9" x14ac:dyDescent="0.3">
      <c r="A14" s="14" t="s">
        <v>111</v>
      </c>
      <c r="B14" s="135"/>
      <c r="C14" s="136"/>
      <c r="D14" s="21" t="s">
        <v>53</v>
      </c>
      <c r="E14" s="23">
        <v>5552.5423728813566</v>
      </c>
      <c r="F14" s="23">
        <f t="shared" si="1"/>
        <v>6664</v>
      </c>
      <c r="H14" s="38"/>
    </row>
    <row r="15" spans="1:9" x14ac:dyDescent="0.3">
      <c r="A15" s="14" t="s">
        <v>112</v>
      </c>
      <c r="B15" s="131" t="s">
        <v>29</v>
      </c>
      <c r="C15" s="132"/>
      <c r="D15" s="21" t="s">
        <v>51</v>
      </c>
      <c r="E15" s="23">
        <v>327.11864406779665</v>
      </c>
      <c r="F15" s="23">
        <f t="shared" si="1"/>
        <v>393</v>
      </c>
      <c r="H15" s="38"/>
    </row>
    <row r="16" spans="1:9" x14ac:dyDescent="0.3">
      <c r="A16" s="14" t="s">
        <v>113</v>
      </c>
      <c r="B16" s="133"/>
      <c r="C16" s="134"/>
      <c r="D16" s="21" t="s">
        <v>52</v>
      </c>
      <c r="E16" s="23">
        <v>2060.8474576271187</v>
      </c>
      <c r="F16" s="23">
        <f t="shared" si="1"/>
        <v>2474</v>
      </c>
      <c r="H16" s="38"/>
    </row>
    <row r="17" spans="1:9" x14ac:dyDescent="0.3">
      <c r="A17" s="14" t="s">
        <v>138</v>
      </c>
      <c r="B17" s="135"/>
      <c r="C17" s="136"/>
      <c r="D17" s="21" t="s">
        <v>53</v>
      </c>
      <c r="E17" s="23">
        <v>8243.3898305084749</v>
      </c>
      <c r="F17" s="23">
        <f t="shared" si="1"/>
        <v>9893</v>
      </c>
      <c r="H17" s="38"/>
    </row>
    <row r="18" spans="1:9" x14ac:dyDescent="0.3">
      <c r="A18" s="14" t="s">
        <v>139</v>
      </c>
      <c r="B18" s="131" t="s">
        <v>30</v>
      </c>
      <c r="C18" s="132"/>
      <c r="D18" s="21" t="s">
        <v>51</v>
      </c>
      <c r="E18" s="23">
        <v>410.16949152542372</v>
      </c>
      <c r="F18" s="23">
        <f t="shared" si="1"/>
        <v>493</v>
      </c>
      <c r="H18" s="38"/>
    </row>
    <row r="19" spans="1:9" x14ac:dyDescent="0.3">
      <c r="A19" s="14" t="s">
        <v>114</v>
      </c>
      <c r="B19" s="133"/>
      <c r="C19" s="134"/>
      <c r="D19" s="21" t="s">
        <v>52</v>
      </c>
      <c r="E19" s="23">
        <v>2189.83</v>
      </c>
      <c r="F19" s="23">
        <f t="shared" si="1"/>
        <v>2628</v>
      </c>
      <c r="H19" s="38"/>
    </row>
    <row r="20" spans="1:9" x14ac:dyDescent="0.3">
      <c r="A20" s="14" t="s">
        <v>115</v>
      </c>
      <c r="B20" s="135"/>
      <c r="C20" s="136"/>
      <c r="D20" s="21" t="s">
        <v>53</v>
      </c>
      <c r="E20" s="23">
        <v>10016.950000000001</v>
      </c>
      <c r="F20" s="23">
        <f t="shared" si="1"/>
        <v>12021</v>
      </c>
      <c r="H20" s="38"/>
    </row>
    <row r="21" spans="1:9" x14ac:dyDescent="0.3">
      <c r="A21" s="14" t="s">
        <v>116</v>
      </c>
      <c r="B21" s="131" t="s">
        <v>31</v>
      </c>
      <c r="C21" s="132"/>
      <c r="D21" s="21" t="s">
        <v>51</v>
      </c>
      <c r="E21" s="23">
        <v>483.05</v>
      </c>
      <c r="F21" s="23">
        <f t="shared" si="1"/>
        <v>580</v>
      </c>
      <c r="H21" s="38"/>
    </row>
    <row r="22" spans="1:9" x14ac:dyDescent="0.3">
      <c r="A22" s="14" t="s">
        <v>117</v>
      </c>
      <c r="B22" s="135"/>
      <c r="C22" s="136"/>
      <c r="D22" s="21" t="s">
        <v>52</v>
      </c>
      <c r="E22" s="23">
        <v>2599.15</v>
      </c>
      <c r="F22" s="23">
        <f t="shared" si="1"/>
        <v>3119</v>
      </c>
      <c r="H22" s="38"/>
    </row>
    <row r="23" spans="1:9" x14ac:dyDescent="0.3">
      <c r="A23" s="14" t="s">
        <v>118</v>
      </c>
      <c r="B23" s="131" t="s">
        <v>32</v>
      </c>
      <c r="C23" s="132"/>
      <c r="D23" s="21" t="s">
        <v>51</v>
      </c>
      <c r="E23" s="23">
        <v>310.16949152542372</v>
      </c>
      <c r="F23" s="23">
        <f t="shared" si="1"/>
        <v>373</v>
      </c>
      <c r="H23" s="38"/>
    </row>
    <row r="24" spans="1:9" x14ac:dyDescent="0.3">
      <c r="A24" s="14" t="s">
        <v>119</v>
      </c>
      <c r="B24" s="135"/>
      <c r="C24" s="136"/>
      <c r="D24" s="21" t="s">
        <v>53</v>
      </c>
      <c r="E24" s="23">
        <v>8374.5762711864409</v>
      </c>
      <c r="F24" s="23">
        <f t="shared" si="1"/>
        <v>10050</v>
      </c>
      <c r="H24" s="38"/>
    </row>
    <row r="25" spans="1:9" ht="26.4" customHeight="1" x14ac:dyDescent="0.3">
      <c r="A25" s="181" t="s">
        <v>87</v>
      </c>
      <c r="B25" s="181"/>
      <c r="C25" s="181"/>
      <c r="D25" s="181"/>
      <c r="E25" s="181"/>
      <c r="F25" s="181"/>
      <c r="G25" s="92"/>
      <c r="H25" s="39"/>
      <c r="I25" s="2"/>
    </row>
    <row r="26" spans="1:9" x14ac:dyDescent="0.3">
      <c r="A26" s="14" t="s">
        <v>120</v>
      </c>
      <c r="B26" s="131" t="s">
        <v>62</v>
      </c>
      <c r="C26" s="132"/>
      <c r="D26" s="21" t="s">
        <v>51</v>
      </c>
      <c r="E26" s="23">
        <v>70.33898305084746</v>
      </c>
      <c r="F26" s="23">
        <f>ROUNDUP(E26*0.2+E26,0)</f>
        <v>85</v>
      </c>
      <c r="H26" s="38"/>
    </row>
    <row r="27" spans="1:9" x14ac:dyDescent="0.3">
      <c r="A27" s="14" t="s">
        <v>121</v>
      </c>
      <c r="B27" s="133"/>
      <c r="C27" s="134"/>
      <c r="D27" s="21" t="s">
        <v>52</v>
      </c>
      <c r="E27" s="23">
        <v>350</v>
      </c>
      <c r="F27" s="23">
        <f>ROUNDUP(E27*0.2+E27,0)</f>
        <v>420</v>
      </c>
      <c r="H27" s="38"/>
    </row>
    <row r="28" spans="1:9" x14ac:dyDescent="0.3">
      <c r="A28" s="14" t="s">
        <v>122</v>
      </c>
      <c r="B28" s="135"/>
      <c r="C28" s="136"/>
      <c r="D28" s="21" t="s">
        <v>53</v>
      </c>
      <c r="E28" s="23">
        <v>700</v>
      </c>
      <c r="F28" s="23">
        <f>ROUNDUP(E28*0.2+E28,0)</f>
        <v>840</v>
      </c>
      <c r="G28" s="62"/>
      <c r="H28" s="38"/>
    </row>
    <row r="29" spans="1:9" ht="27" customHeight="1" x14ac:dyDescent="0.3">
      <c r="A29" s="118" t="s">
        <v>1</v>
      </c>
      <c r="B29" s="118"/>
      <c r="C29" s="118"/>
      <c r="D29" s="12"/>
      <c r="E29" s="13"/>
      <c r="F29" s="13"/>
      <c r="G29" s="40"/>
      <c r="H29" s="40"/>
      <c r="I29" s="2"/>
    </row>
    <row r="30" spans="1:9" ht="55.8" customHeight="1" x14ac:dyDescent="0.3">
      <c r="A30" s="9" t="s">
        <v>56</v>
      </c>
      <c r="B30" s="110" t="s">
        <v>60</v>
      </c>
      <c r="C30" s="110"/>
      <c r="D30" s="110"/>
      <c r="E30" s="110"/>
      <c r="F30" s="110"/>
      <c r="G30" s="59"/>
      <c r="H30" s="30"/>
      <c r="I30" s="18"/>
    </row>
    <row r="31" spans="1:9" ht="31.8" customHeight="1" x14ac:dyDescent="0.3">
      <c r="A31" s="9" t="s">
        <v>57</v>
      </c>
      <c r="B31" s="137" t="s">
        <v>33</v>
      </c>
      <c r="C31" s="137"/>
      <c r="D31" s="137"/>
      <c r="E31" s="137"/>
      <c r="F31" s="137"/>
      <c r="G31" s="60"/>
      <c r="H31" s="31"/>
      <c r="I31" s="18"/>
    </row>
    <row r="32" spans="1:9" ht="23.4" customHeight="1" x14ac:dyDescent="0.3">
      <c r="A32" s="14" t="s">
        <v>123</v>
      </c>
      <c r="B32" s="119" t="s">
        <v>140</v>
      </c>
      <c r="C32" s="120"/>
      <c r="D32" s="15" t="s">
        <v>51</v>
      </c>
      <c r="E32" s="23">
        <v>11.0169491525424</v>
      </c>
      <c r="F32" s="23">
        <f>ROUNDUP(E32*0.2+E32,0)</f>
        <v>14</v>
      </c>
      <c r="H32" s="38"/>
      <c r="I32" s="2"/>
    </row>
    <row r="33" spans="1:9" ht="22.2" customHeight="1" x14ac:dyDescent="0.3">
      <c r="A33" s="14" t="s">
        <v>124</v>
      </c>
      <c r="B33" s="121"/>
      <c r="C33" s="122"/>
      <c r="D33" s="15" t="s">
        <v>52</v>
      </c>
      <c r="E33" s="23">
        <v>52.542372881355938</v>
      </c>
      <c r="F33" s="23">
        <f>ROUNDUP(E33*0.2+E33,0)</f>
        <v>64</v>
      </c>
      <c r="H33" s="38"/>
      <c r="I33" s="2"/>
    </row>
    <row r="34" spans="1:9" ht="22.2" customHeight="1" x14ac:dyDescent="0.3">
      <c r="A34" s="14" t="s">
        <v>125</v>
      </c>
      <c r="B34" s="123"/>
      <c r="C34" s="124"/>
      <c r="D34" s="15" t="s">
        <v>53</v>
      </c>
      <c r="E34" s="23">
        <v>208.22033898305088</v>
      </c>
      <c r="F34" s="23">
        <f>ROUNDUP(E34*0.2+E34,0)</f>
        <v>250</v>
      </c>
      <c r="H34" s="38"/>
      <c r="I34" s="2"/>
    </row>
    <row r="35" spans="1:9" ht="64.8" customHeight="1" x14ac:dyDescent="0.3">
      <c r="A35" s="117" t="s">
        <v>88</v>
      </c>
      <c r="B35" s="117"/>
      <c r="C35" s="117"/>
      <c r="D35" s="117"/>
      <c r="E35" s="117"/>
      <c r="F35" s="117"/>
      <c r="G35" s="117"/>
      <c r="H35" s="63"/>
      <c r="I35" s="49"/>
    </row>
    <row r="36" spans="1:9" ht="34.200000000000003" customHeight="1" x14ac:dyDescent="0.3">
      <c r="A36" s="129" t="s">
        <v>67</v>
      </c>
      <c r="B36" s="129" t="s">
        <v>11</v>
      </c>
      <c r="C36" s="129"/>
      <c r="D36" s="129"/>
      <c r="E36" s="126" t="s">
        <v>96</v>
      </c>
      <c r="F36" s="127"/>
      <c r="G36" s="126" t="s">
        <v>97</v>
      </c>
      <c r="H36" s="127"/>
      <c r="I36" s="24"/>
    </row>
    <row r="37" spans="1:9" ht="21" customHeight="1" x14ac:dyDescent="0.3">
      <c r="A37" s="129"/>
      <c r="B37" s="129"/>
      <c r="C37" s="129"/>
      <c r="D37" s="129"/>
      <c r="E37" s="70" t="s">
        <v>74</v>
      </c>
      <c r="F37" s="70" t="s">
        <v>75</v>
      </c>
      <c r="G37" s="32" t="s">
        <v>74</v>
      </c>
      <c r="H37" s="65" t="s">
        <v>75</v>
      </c>
      <c r="I37" s="24"/>
    </row>
    <row r="38" spans="1:9" ht="71.400000000000006" customHeight="1" x14ac:dyDescent="0.3">
      <c r="A38" s="70" t="s">
        <v>89</v>
      </c>
      <c r="B38" s="130" t="s">
        <v>104</v>
      </c>
      <c r="C38" s="130"/>
      <c r="D38" s="130"/>
      <c r="E38" s="70" t="s">
        <v>76</v>
      </c>
      <c r="F38" s="70" t="s">
        <v>77</v>
      </c>
      <c r="G38" s="70" t="s">
        <v>78</v>
      </c>
      <c r="H38" s="70" t="s">
        <v>79</v>
      </c>
      <c r="I38" s="25"/>
    </row>
    <row r="39" spans="1:9" ht="22.2" customHeight="1" x14ac:dyDescent="0.3">
      <c r="A39" s="128" t="s">
        <v>1</v>
      </c>
      <c r="B39" s="128"/>
      <c r="C39" s="128"/>
      <c r="D39" s="128"/>
      <c r="E39" s="128"/>
      <c r="F39" s="128"/>
      <c r="G39" s="128"/>
      <c r="H39" s="41"/>
      <c r="I39" s="27"/>
    </row>
    <row r="40" spans="1:9" ht="58.2" customHeight="1" x14ac:dyDescent="0.3">
      <c r="A40" s="10"/>
      <c r="B40" s="125" t="s">
        <v>84</v>
      </c>
      <c r="C40" s="125"/>
      <c r="D40" s="125"/>
      <c r="E40" s="125"/>
      <c r="F40" s="125"/>
      <c r="G40" s="125"/>
      <c r="H40" s="125"/>
      <c r="I40" s="26"/>
    </row>
  </sheetData>
  <mergeCells count="28">
    <mergeCell ref="A1:F1"/>
    <mergeCell ref="B21:C22"/>
    <mergeCell ref="B3:C3"/>
    <mergeCell ref="A5:A7"/>
    <mergeCell ref="B5:C7"/>
    <mergeCell ref="B8:C10"/>
    <mergeCell ref="A8:A10"/>
    <mergeCell ref="B18:C20"/>
    <mergeCell ref="B15:C17"/>
    <mergeCell ref="B12:C14"/>
    <mergeCell ref="C2:E2"/>
    <mergeCell ref="A4:F4"/>
    <mergeCell ref="A11:F11"/>
    <mergeCell ref="A25:F25"/>
    <mergeCell ref="B26:C28"/>
    <mergeCell ref="B23:C24"/>
    <mergeCell ref="A35:G35"/>
    <mergeCell ref="A29:C29"/>
    <mergeCell ref="B32:C34"/>
    <mergeCell ref="B40:H40"/>
    <mergeCell ref="E36:F36"/>
    <mergeCell ref="G36:H36"/>
    <mergeCell ref="A39:G39"/>
    <mergeCell ref="A36:A37"/>
    <mergeCell ref="B36:D37"/>
    <mergeCell ref="B38:D38"/>
    <mergeCell ref="B30:F30"/>
    <mergeCell ref="B31:F31"/>
  </mergeCells>
  <pageMargins left="0.9055118110236221" right="0.51181102362204722" top="0.35433070866141736" bottom="0.19685039370078741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5" sqref="E5"/>
    </sheetView>
  </sheetViews>
  <sheetFormatPr defaultRowHeight="14.4" x14ac:dyDescent="0.3"/>
  <cols>
    <col min="1" max="1" width="6.88671875" customWidth="1"/>
    <col min="2" max="2" width="12.44140625" customWidth="1"/>
    <col min="3" max="3" width="24.44140625" customWidth="1"/>
    <col min="4" max="5" width="11.44140625" customWidth="1"/>
    <col min="6" max="6" width="15.21875" customWidth="1"/>
    <col min="7" max="7" width="10.77734375" customWidth="1"/>
  </cols>
  <sheetData>
    <row r="1" spans="1:7" ht="22.2" customHeight="1" x14ac:dyDescent="0.3">
      <c r="A1" s="101" t="s">
        <v>160</v>
      </c>
      <c r="B1" s="101"/>
      <c r="C1" s="101"/>
      <c r="D1" s="101"/>
      <c r="E1" s="101"/>
      <c r="F1" s="101"/>
      <c r="G1" s="101"/>
    </row>
    <row r="2" spans="1:7" ht="25.8" customHeight="1" x14ac:dyDescent="0.3">
      <c r="A2" s="100" t="s">
        <v>129</v>
      </c>
      <c r="B2" s="100"/>
      <c r="C2" s="100"/>
      <c r="D2" s="100"/>
      <c r="E2" s="100"/>
      <c r="F2" s="100"/>
      <c r="G2" s="100"/>
    </row>
    <row r="3" spans="1:7" ht="39.6" x14ac:dyDescent="0.3">
      <c r="A3" s="65" t="s">
        <v>67</v>
      </c>
      <c r="B3" s="96" t="s">
        <v>20</v>
      </c>
      <c r="C3" s="98"/>
      <c r="D3" s="64" t="s">
        <v>6</v>
      </c>
      <c r="E3" s="64" t="s">
        <v>12</v>
      </c>
      <c r="F3" s="64" t="s">
        <v>21</v>
      </c>
      <c r="G3" s="64" t="s">
        <v>8</v>
      </c>
    </row>
    <row r="4" spans="1:7" ht="47.4" customHeight="1" x14ac:dyDescent="0.3">
      <c r="A4" s="14" t="s">
        <v>132</v>
      </c>
      <c r="B4" s="143" t="s">
        <v>22</v>
      </c>
      <c r="C4" s="143"/>
      <c r="D4" s="66" t="s">
        <v>23</v>
      </c>
      <c r="E4" s="66">
        <v>0.85</v>
      </c>
      <c r="F4" s="66">
        <v>2.9</v>
      </c>
      <c r="G4" s="68" t="s">
        <v>19</v>
      </c>
    </row>
    <row r="5" spans="1:7" ht="52.2" customHeight="1" x14ac:dyDescent="0.3">
      <c r="A5" s="69" t="s">
        <v>133</v>
      </c>
      <c r="B5" s="144" t="s">
        <v>86</v>
      </c>
      <c r="C5" s="145"/>
      <c r="D5" s="66" t="s">
        <v>50</v>
      </c>
      <c r="E5" s="43">
        <v>1156</v>
      </c>
      <c r="F5" s="43" t="s">
        <v>85</v>
      </c>
      <c r="G5" s="68" t="s">
        <v>19</v>
      </c>
    </row>
    <row r="6" spans="1:7" ht="25.2" customHeight="1" x14ac:dyDescent="0.3">
      <c r="A6" s="10"/>
      <c r="B6" s="4" t="s">
        <v>1</v>
      </c>
      <c r="C6" s="4"/>
      <c r="D6" s="10"/>
      <c r="E6" s="11"/>
      <c r="F6" s="2"/>
      <c r="G6" s="5"/>
    </row>
    <row r="7" spans="1:7" ht="20.399999999999999" customHeight="1" x14ac:dyDescent="0.3">
      <c r="A7" s="9"/>
      <c r="B7" s="142" t="s">
        <v>24</v>
      </c>
      <c r="C7" s="142"/>
      <c r="D7" s="142"/>
      <c r="E7" s="142"/>
      <c r="F7" s="142"/>
      <c r="G7" s="142"/>
    </row>
  </sheetData>
  <mergeCells count="6">
    <mergeCell ref="B7:G7"/>
    <mergeCell ref="B3:C3"/>
    <mergeCell ref="A1:G1"/>
    <mergeCell ref="B4:C4"/>
    <mergeCell ref="B5:C5"/>
    <mergeCell ref="A2:G2"/>
  </mergeCells>
  <pageMargins left="0.7" right="0.7" top="0.75" bottom="0.75" header="0.3" footer="0.3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25" sqref="A25"/>
    </sheetView>
  </sheetViews>
  <sheetFormatPr defaultRowHeight="14.4" x14ac:dyDescent="0.3"/>
  <cols>
    <col min="1" max="1" width="5.5546875" customWidth="1"/>
    <col min="3" max="3" width="23.88671875" customWidth="1"/>
    <col min="4" max="4" width="21.6640625" customWidth="1"/>
    <col min="5" max="5" width="7.6640625" customWidth="1"/>
    <col min="6" max="6" width="21.5546875" customWidth="1"/>
  </cols>
  <sheetData>
    <row r="1" spans="1:6" ht="23.4" customHeight="1" x14ac:dyDescent="0.3">
      <c r="A1" s="159" t="s">
        <v>165</v>
      </c>
      <c r="B1" s="159"/>
      <c r="C1" s="159"/>
      <c r="D1" s="159"/>
      <c r="E1" s="159"/>
      <c r="F1" s="159"/>
    </row>
    <row r="2" spans="1:6" ht="19.8" customHeight="1" x14ac:dyDescent="0.3">
      <c r="A2" s="160" t="s">
        <v>98</v>
      </c>
      <c r="B2" s="161"/>
      <c r="C2" s="161"/>
      <c r="D2" s="161"/>
      <c r="E2" s="161"/>
      <c r="F2" s="161"/>
    </row>
    <row r="3" spans="1:6" ht="19.8" customHeight="1" x14ac:dyDescent="0.3">
      <c r="A3" s="42" t="s">
        <v>67</v>
      </c>
      <c r="B3" s="149" t="s">
        <v>7</v>
      </c>
      <c r="C3" s="149"/>
      <c r="D3" s="152" t="s">
        <v>6</v>
      </c>
      <c r="E3" s="152"/>
      <c r="F3" s="53" t="s">
        <v>169</v>
      </c>
    </row>
    <row r="4" spans="1:6" ht="23.4" customHeight="1" x14ac:dyDescent="0.3">
      <c r="A4" s="42" t="s">
        <v>170</v>
      </c>
      <c r="B4" s="162" t="s">
        <v>34</v>
      </c>
      <c r="C4" s="162"/>
      <c r="D4" s="148" t="s">
        <v>35</v>
      </c>
      <c r="E4" s="148"/>
      <c r="F4" s="54">
        <v>667.08668912045573</v>
      </c>
    </row>
    <row r="5" spans="1:6" ht="29.4" customHeight="1" x14ac:dyDescent="0.3">
      <c r="A5" s="42" t="s">
        <v>171</v>
      </c>
      <c r="B5" s="162" t="s">
        <v>36</v>
      </c>
      <c r="C5" s="162"/>
      <c r="D5" s="148" t="s">
        <v>35</v>
      </c>
      <c r="E5" s="148"/>
      <c r="F5" s="54">
        <v>567.02368575238734</v>
      </c>
    </row>
    <row r="6" spans="1:6" ht="24" customHeight="1" x14ac:dyDescent="0.3">
      <c r="A6" s="42" t="s">
        <v>172</v>
      </c>
      <c r="B6" s="166" t="s">
        <v>68</v>
      </c>
      <c r="C6" s="166"/>
      <c r="D6" s="148" t="s">
        <v>37</v>
      </c>
      <c r="E6" s="148"/>
      <c r="F6" s="54">
        <v>1050</v>
      </c>
    </row>
    <row r="7" spans="1:6" ht="28.8" customHeight="1" x14ac:dyDescent="0.3">
      <c r="A7" s="164" t="s">
        <v>99</v>
      </c>
      <c r="B7" s="165"/>
      <c r="C7" s="165"/>
      <c r="D7" s="165"/>
      <c r="E7" s="165"/>
      <c r="F7" s="165"/>
    </row>
    <row r="8" spans="1:6" ht="34.200000000000003" x14ac:dyDescent="0.3">
      <c r="A8" s="42" t="s">
        <v>67</v>
      </c>
      <c r="B8" s="163" t="s">
        <v>54</v>
      </c>
      <c r="C8" s="163"/>
      <c r="D8" s="42" t="s">
        <v>83</v>
      </c>
      <c r="E8" s="42" t="s">
        <v>168</v>
      </c>
      <c r="F8" s="42" t="s">
        <v>0</v>
      </c>
    </row>
    <row r="9" spans="1:6" ht="84" customHeight="1" x14ac:dyDescent="0.3">
      <c r="A9" s="42" t="s">
        <v>173</v>
      </c>
      <c r="B9" s="126" t="s">
        <v>58</v>
      </c>
      <c r="C9" s="127"/>
      <c r="D9" s="42" t="s">
        <v>167</v>
      </c>
      <c r="E9" s="42" t="s">
        <v>55</v>
      </c>
      <c r="F9" s="42" t="s">
        <v>59</v>
      </c>
    </row>
    <row r="10" spans="1:6" ht="31.2" customHeight="1" x14ac:dyDescent="0.3">
      <c r="A10" s="167" t="s">
        <v>100</v>
      </c>
      <c r="B10" s="167"/>
      <c r="C10" s="167"/>
      <c r="D10" s="167"/>
      <c r="E10" s="167"/>
      <c r="F10" s="167"/>
    </row>
    <row r="11" spans="1:6" ht="19.2" customHeight="1" x14ac:dyDescent="0.3">
      <c r="A11" s="42" t="s">
        <v>67</v>
      </c>
      <c r="B11" s="149" t="s">
        <v>7</v>
      </c>
      <c r="C11" s="149"/>
      <c r="D11" s="152" t="s">
        <v>6</v>
      </c>
      <c r="E11" s="152"/>
      <c r="F11" s="53" t="s">
        <v>169</v>
      </c>
    </row>
    <row r="12" spans="1:6" ht="44.4" customHeight="1" x14ac:dyDescent="0.3">
      <c r="A12" s="71" t="s">
        <v>174</v>
      </c>
      <c r="B12" s="155" t="s">
        <v>38</v>
      </c>
      <c r="C12" s="156"/>
      <c r="D12" s="157" t="s">
        <v>39</v>
      </c>
      <c r="E12" s="158"/>
      <c r="F12" s="54">
        <v>1300</v>
      </c>
    </row>
    <row r="13" spans="1:6" ht="24" customHeight="1" x14ac:dyDescent="0.3">
      <c r="A13" s="168" t="s">
        <v>101</v>
      </c>
      <c r="B13" s="168"/>
      <c r="C13" s="168"/>
      <c r="D13" s="168"/>
      <c r="E13" s="168"/>
      <c r="F13" s="168"/>
    </row>
    <row r="14" spans="1:6" ht="24.6" customHeight="1" x14ac:dyDescent="0.3">
      <c r="A14" s="42" t="s">
        <v>67</v>
      </c>
      <c r="B14" s="149" t="s">
        <v>7</v>
      </c>
      <c r="C14" s="149"/>
      <c r="D14" s="152" t="s">
        <v>6</v>
      </c>
      <c r="E14" s="152"/>
      <c r="F14" s="53" t="s">
        <v>169</v>
      </c>
    </row>
    <row r="15" spans="1:6" ht="25.05" customHeight="1" x14ac:dyDescent="0.3">
      <c r="A15" s="71" t="s">
        <v>175</v>
      </c>
      <c r="B15" s="155" t="s">
        <v>40</v>
      </c>
      <c r="C15" s="156"/>
      <c r="D15" s="153" t="s">
        <v>41</v>
      </c>
      <c r="E15" s="154"/>
      <c r="F15" s="54">
        <v>51</v>
      </c>
    </row>
    <row r="16" spans="1:6" ht="47.4" customHeight="1" x14ac:dyDescent="0.3">
      <c r="A16" s="71" t="s">
        <v>176</v>
      </c>
      <c r="B16" s="155" t="s">
        <v>61</v>
      </c>
      <c r="C16" s="156"/>
      <c r="D16" s="153" t="s">
        <v>41</v>
      </c>
      <c r="E16" s="154"/>
      <c r="F16" s="54">
        <v>66</v>
      </c>
    </row>
    <row r="17" spans="1:6" ht="31.8" customHeight="1" x14ac:dyDescent="0.3">
      <c r="A17" s="71" t="s">
        <v>177</v>
      </c>
      <c r="B17" s="155" t="s">
        <v>42</v>
      </c>
      <c r="C17" s="156"/>
      <c r="D17" s="153" t="s">
        <v>43</v>
      </c>
      <c r="E17" s="154"/>
      <c r="F17" s="54">
        <v>25.42</v>
      </c>
    </row>
    <row r="18" spans="1:6" ht="26.4" customHeight="1" x14ac:dyDescent="0.3">
      <c r="A18" s="71" t="s">
        <v>178</v>
      </c>
      <c r="B18" s="155" t="s">
        <v>44</v>
      </c>
      <c r="C18" s="156"/>
      <c r="D18" s="153" t="s">
        <v>45</v>
      </c>
      <c r="E18" s="154"/>
      <c r="F18" s="54">
        <v>59.32</v>
      </c>
    </row>
    <row r="19" spans="1:6" ht="37.200000000000003" customHeight="1" x14ac:dyDescent="0.3">
      <c r="A19" s="71" t="s">
        <v>179</v>
      </c>
      <c r="B19" s="146" t="s">
        <v>48</v>
      </c>
      <c r="C19" s="147"/>
      <c r="D19" s="153" t="s">
        <v>49</v>
      </c>
      <c r="E19" s="154"/>
      <c r="F19" s="54">
        <v>7.2</v>
      </c>
    </row>
    <row r="20" spans="1:6" ht="40.799999999999997" customHeight="1" x14ac:dyDescent="0.3">
      <c r="A20" s="71" t="s">
        <v>180</v>
      </c>
      <c r="B20" s="146" t="s">
        <v>70</v>
      </c>
      <c r="C20" s="147"/>
      <c r="D20" s="153" t="s">
        <v>18</v>
      </c>
      <c r="E20" s="154"/>
      <c r="F20" s="54">
        <v>6488.26</v>
      </c>
    </row>
    <row r="21" spans="1:6" ht="28.8" customHeight="1" x14ac:dyDescent="0.3">
      <c r="A21" s="150" t="s">
        <v>102</v>
      </c>
      <c r="B21" s="151"/>
      <c r="C21" s="151"/>
      <c r="D21" s="151"/>
      <c r="E21" s="151"/>
      <c r="F21" s="151"/>
    </row>
    <row r="22" spans="1:6" ht="21.6" customHeight="1" x14ac:dyDescent="0.3">
      <c r="A22" s="42" t="s">
        <v>67</v>
      </c>
      <c r="B22" s="149" t="s">
        <v>7</v>
      </c>
      <c r="C22" s="149"/>
      <c r="D22" s="152" t="s">
        <v>6</v>
      </c>
      <c r="E22" s="152"/>
      <c r="F22" s="53" t="s">
        <v>169</v>
      </c>
    </row>
    <row r="23" spans="1:6" ht="30" customHeight="1" x14ac:dyDescent="0.3">
      <c r="A23" s="71" t="s">
        <v>181</v>
      </c>
      <c r="B23" s="155" t="s">
        <v>46</v>
      </c>
      <c r="C23" s="156"/>
      <c r="D23" s="153" t="s">
        <v>47</v>
      </c>
      <c r="E23" s="154"/>
      <c r="F23" s="54">
        <v>36</v>
      </c>
    </row>
    <row r="24" spans="1:6" ht="29.4" customHeight="1" x14ac:dyDescent="0.3">
      <c r="A24" s="42" t="s">
        <v>182</v>
      </c>
      <c r="B24" s="146" t="s">
        <v>71</v>
      </c>
      <c r="C24" s="147"/>
      <c r="D24" s="148" t="s">
        <v>69</v>
      </c>
      <c r="E24" s="148"/>
      <c r="F24" s="55">
        <v>90</v>
      </c>
    </row>
  </sheetData>
  <mergeCells count="40">
    <mergeCell ref="A10:F10"/>
    <mergeCell ref="D17:E17"/>
    <mergeCell ref="B20:C20"/>
    <mergeCell ref="D19:E19"/>
    <mergeCell ref="B19:C19"/>
    <mergeCell ref="D18:E18"/>
    <mergeCell ref="D20:E20"/>
    <mergeCell ref="B18:C18"/>
    <mergeCell ref="B17:C17"/>
    <mergeCell ref="D11:E11"/>
    <mergeCell ref="D16:E16"/>
    <mergeCell ref="D15:E15"/>
    <mergeCell ref="B14:C14"/>
    <mergeCell ref="D14:E14"/>
    <mergeCell ref="A13:F13"/>
    <mergeCell ref="B15:C15"/>
    <mergeCell ref="B9:C9"/>
    <mergeCell ref="B8:C8"/>
    <mergeCell ref="A7:F7"/>
    <mergeCell ref="B6:C6"/>
    <mergeCell ref="D6:E6"/>
    <mergeCell ref="A1:F1"/>
    <mergeCell ref="A2:F2"/>
    <mergeCell ref="B4:C4"/>
    <mergeCell ref="D4:E4"/>
    <mergeCell ref="B5:C5"/>
    <mergeCell ref="D5:E5"/>
    <mergeCell ref="B3:C3"/>
    <mergeCell ref="D3:E3"/>
    <mergeCell ref="B24:C24"/>
    <mergeCell ref="D24:E24"/>
    <mergeCell ref="B11:C11"/>
    <mergeCell ref="A21:F21"/>
    <mergeCell ref="B22:C22"/>
    <mergeCell ref="D22:E22"/>
    <mergeCell ref="D23:E23"/>
    <mergeCell ref="B23:C23"/>
    <mergeCell ref="B16:C16"/>
    <mergeCell ref="B12:C12"/>
    <mergeCell ref="D12:E12"/>
  </mergeCells>
  <pageMargins left="0.9055118110236221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 Содержание разделов</vt:lpstr>
      <vt:lpstr>1 Плата за исп. причалов и терр</vt:lpstr>
      <vt:lpstr>2. Хранение</vt:lpstr>
      <vt:lpstr>3. Инфраструктура порта</vt:lpstr>
      <vt:lpstr>4. Подключ. к передат. систем </vt:lpstr>
      <vt:lpstr> 5. Прочие услуги</vt:lpstr>
      <vt:lpstr>' Содержание разделов'!Область_печати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2024-06-19T11:55:03Z</dcterms:modified>
</cp:coreProperties>
</file>